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Sheet1!$B$2:$AE$36</definedName>
  </definedNames>
  <calcPr calcId="125725"/>
</workbook>
</file>

<file path=xl/calcChain.xml><?xml version="1.0" encoding="utf-8"?>
<calcChain xmlns="http://schemas.openxmlformats.org/spreadsheetml/2006/main">
  <c r="AD13" i="1"/>
  <c r="AD14"/>
  <c r="AD15"/>
  <c r="AD16"/>
  <c r="AD17"/>
  <c r="AD18"/>
  <c r="AD19"/>
  <c r="AD20"/>
  <c r="AD21"/>
  <c r="AD22"/>
  <c r="AD23"/>
  <c r="AD24"/>
  <c r="AD25"/>
  <c r="AD26"/>
  <c r="AD27"/>
  <c r="AD28"/>
  <c r="AD29"/>
  <c r="AD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12"/>
  <c r="AB32" l="1"/>
  <c r="AC14"/>
  <c r="AC18"/>
  <c r="AC22"/>
  <c r="AC26"/>
  <c r="AC13"/>
  <c r="AC15"/>
  <c r="AC16"/>
  <c r="AC17"/>
  <c r="AC19"/>
  <c r="AC20"/>
  <c r="AC21"/>
  <c r="AC23"/>
  <c r="AC24"/>
  <c r="AC25"/>
  <c r="AC27"/>
  <c r="AC28"/>
  <c r="AC29"/>
  <c r="AB31" l="1"/>
  <c r="AC12"/>
  <c r="AC31" s="1"/>
</calcChain>
</file>

<file path=xl/sharedStrings.xml><?xml version="1.0" encoding="utf-8"?>
<sst xmlns="http://schemas.openxmlformats.org/spreadsheetml/2006/main" count="77" uniqueCount="54">
  <si>
    <t>Sample ID</t>
  </si>
  <si>
    <t>AAR</t>
  </si>
  <si>
    <t>Address:</t>
  </si>
  <si>
    <t>Phone:</t>
  </si>
  <si>
    <t>Email:</t>
  </si>
  <si>
    <t>Contact:</t>
  </si>
  <si>
    <t>Note:  Coupon Codes must be valid at time of submission, and discount will be given when invoiced.</t>
  </si>
  <si>
    <t>2oz</t>
  </si>
  <si>
    <t>Ship to our Sample Depot:</t>
  </si>
  <si>
    <t>Name:</t>
  </si>
  <si>
    <t xml:space="preserve">     Disc. Code:</t>
  </si>
  <si>
    <t>Ash</t>
  </si>
  <si>
    <t>Note:  Please contact us to schedule drop offs (we don't want to miss you)  Thanks!</t>
  </si>
  <si>
    <t xml:space="preserve">Total Fat  </t>
  </si>
  <si>
    <t>Cations by IC</t>
  </si>
  <si>
    <t>PLACE A CHECK IN EACH BOX FOR ASSAYS YOU WOULD LIKE</t>
  </si>
  <si>
    <t>Titratable Acidity (TA)</t>
  </si>
  <si>
    <t>Citric Acid by HPLC</t>
  </si>
  <si>
    <t>Malic Acid by HPLC</t>
  </si>
  <si>
    <t>Lactic Acid by HPLC</t>
  </si>
  <si>
    <t>Tartaric Acid by HPLC</t>
  </si>
  <si>
    <t>Benzoic Acid by HPLC</t>
  </si>
  <si>
    <t>Sorbic Acid by HPLC</t>
  </si>
  <si>
    <t xml:space="preserve">Volatile Acidity </t>
  </si>
  <si>
    <t>Total Sulfur Dioxide</t>
  </si>
  <si>
    <t>Free Sulfur Dioxide</t>
  </si>
  <si>
    <t xml:space="preserve">Methanol by GC-FID </t>
  </si>
  <si>
    <t>Ethyl Acetate by GC-FID</t>
  </si>
  <si>
    <t>OZ</t>
  </si>
  <si>
    <t>mL</t>
  </si>
  <si>
    <t>$</t>
  </si>
  <si>
    <t>Acetic Acid by GC</t>
  </si>
  <si>
    <t>Residual Sugars by HPLC</t>
  </si>
  <si>
    <t>Specific Gravity</t>
  </si>
  <si>
    <t>pH</t>
  </si>
  <si>
    <t>Sample Needed</t>
  </si>
  <si>
    <t>Volume of</t>
  </si>
  <si>
    <t>Total Cost</t>
  </si>
  <si>
    <t>Caffeine by HPLC</t>
  </si>
  <si>
    <t>24oz</t>
  </si>
  <si>
    <t xml:space="preserve">FDA Facts Panel/Menu </t>
  </si>
  <si>
    <t>2517 Advance Rd. Ste A</t>
  </si>
  <si>
    <t>Madison, WI 53718</t>
  </si>
  <si>
    <t>Seltzer, Wine, Mead, Cider, Kombucha</t>
  </si>
  <si>
    <t>ABV/ABW - 20/60</t>
  </si>
  <si>
    <t>Legal ABV/ABW 20/60</t>
  </si>
  <si>
    <t>12oz</t>
  </si>
  <si>
    <t>Carbs/Cal/Calcs+Sugars/Fat</t>
  </si>
  <si>
    <t>AAR LAB - 2020 - SAMPLE SUBMISSION FORM - SELTZER, WINE, MEAD, CIDER, KOMBUCHA</t>
  </si>
  <si>
    <t>Total Volume (all samples)</t>
  </si>
  <si>
    <t>Total Cost $</t>
  </si>
  <si>
    <t>www.aarlab.com</t>
  </si>
  <si>
    <t>ABV</t>
  </si>
  <si>
    <t>Price per test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</si>
</sst>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9" xfId="0" applyBorder="1" applyProtection="1">
      <protection hidden="1"/>
    </xf>
    <xf numFmtId="0" fontId="0" fillId="0" borderId="5" xfId="0" applyBorder="1" applyProtection="1"/>
    <xf numFmtId="0" fontId="0" fillId="0" borderId="19" xfId="0" applyBorder="1" applyProtection="1">
      <protection locked="0"/>
    </xf>
    <xf numFmtId="0" fontId="0" fillId="0" borderId="20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1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hidden="1"/>
    </xf>
    <xf numFmtId="0" fontId="0" fillId="0" borderId="9" xfId="0" applyBorder="1" applyProtection="1"/>
    <xf numFmtId="0" fontId="1" fillId="0" borderId="5" xfId="0" applyFont="1" applyBorder="1" applyProtection="1"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Border="1" applyAlignment="1" applyProtection="1">
      <protection hidden="1"/>
    </xf>
    <xf numFmtId="0" fontId="0" fillId="0" borderId="19" xfId="0" applyBorder="1" applyAlignment="1" applyProtection="1">
      <alignment horizontal="center"/>
      <protection locked="0"/>
    </xf>
    <xf numFmtId="0" fontId="0" fillId="0" borderId="27" xfId="0" applyBorder="1" applyAlignment="1" applyProtection="1">
      <protection hidden="1"/>
    </xf>
    <xf numFmtId="0" fontId="0" fillId="0" borderId="2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 textRotation="45"/>
    </xf>
    <xf numFmtId="0" fontId="0" fillId="0" borderId="30" xfId="0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textRotation="45"/>
      <protection hidden="1"/>
    </xf>
    <xf numFmtId="0" fontId="0" fillId="0" borderId="0" xfId="0" applyFill="1" applyBorder="1" applyAlignment="1" applyProtection="1">
      <alignment textRotation="45"/>
      <protection hidden="1"/>
    </xf>
    <xf numFmtId="0" fontId="0" fillId="0" borderId="21" xfId="0" applyBorder="1" applyAlignment="1" applyProtection="1">
      <alignment horizontal="center" textRotation="45"/>
      <protection hidden="1"/>
    </xf>
    <xf numFmtId="0" fontId="0" fillId="0" borderId="21" xfId="0" applyFill="1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horizontal="center"/>
    </xf>
    <xf numFmtId="0" fontId="0" fillId="0" borderId="32" xfId="0" applyBorder="1" applyProtection="1">
      <protection hidden="1"/>
    </xf>
    <xf numFmtId="0" fontId="1" fillId="0" borderId="8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Protection="1"/>
    <xf numFmtId="0" fontId="0" fillId="0" borderId="25" xfId="0" applyFill="1" applyBorder="1" applyAlignment="1" applyProtection="1">
      <alignment horizontal="center"/>
      <protection hidden="1"/>
    </xf>
    <xf numFmtId="0" fontId="0" fillId="0" borderId="25" xfId="0" applyFill="1" applyBorder="1" applyProtection="1"/>
    <xf numFmtId="0" fontId="0" fillId="0" borderId="7" xfId="0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38" xfId="0" applyBorder="1" applyProtection="1"/>
    <xf numFmtId="0" fontId="0" fillId="0" borderId="39" xfId="0" applyBorder="1" applyProtection="1"/>
    <xf numFmtId="0" fontId="0" fillId="0" borderId="20" xfId="0" applyBorder="1" applyProtection="1"/>
    <xf numFmtId="0" fontId="0" fillId="0" borderId="4" xfId="0" applyBorder="1" applyAlignment="1" applyProtection="1">
      <alignment textRotation="45"/>
    </xf>
    <xf numFmtId="0" fontId="0" fillId="0" borderId="35" xfId="0" applyBorder="1" applyAlignment="1" applyProtection="1">
      <protection hidden="1"/>
    </xf>
    <xf numFmtId="0" fontId="0" fillId="0" borderId="30" xfId="0" applyBorder="1" applyAlignment="1" applyProtection="1">
      <alignment textRotation="45"/>
    </xf>
    <xf numFmtId="0" fontId="0" fillId="0" borderId="21" xfId="0" applyBorder="1" applyAlignment="1" applyProtection="1">
      <alignment textRotation="45"/>
    </xf>
    <xf numFmtId="0" fontId="4" fillId="0" borderId="0" xfId="1" applyAlignment="1" applyProtection="1">
      <protection hidden="1"/>
    </xf>
    <xf numFmtId="0" fontId="0" fillId="0" borderId="25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22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76201</xdr:rowOff>
    </xdr:from>
    <xdr:to>
      <xdr:col>2</xdr:col>
      <xdr:colOff>129761</xdr:colOff>
      <xdr:row>5</xdr:row>
      <xdr:rowOff>123825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1"/>
          <a:ext cx="1206086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7"/>
  <sheetViews>
    <sheetView showGridLines="0" tabSelected="1" workbookViewId="0">
      <selection activeCell="Q32" sqref="Q32"/>
    </sheetView>
  </sheetViews>
  <sheetFormatPr defaultRowHeight="15"/>
  <cols>
    <col min="1" max="1" width="1.7109375" style="5" customWidth="1"/>
    <col min="2" max="2" width="16.42578125" style="5" customWidth="1"/>
    <col min="3" max="3" width="4" style="5" customWidth="1"/>
    <col min="4" max="4" width="4.42578125" style="5" customWidth="1"/>
    <col min="5" max="5" width="4" style="5" customWidth="1"/>
    <col min="6" max="6" width="4.7109375" style="5" customWidth="1"/>
    <col min="7" max="7" width="4.5703125" style="5" customWidth="1"/>
    <col min="8" max="10" width="4" style="5" customWidth="1"/>
    <col min="11" max="11" width="3.42578125" style="5" customWidth="1"/>
    <col min="12" max="12" width="4" style="5" customWidth="1"/>
    <col min="13" max="13" width="3.7109375" style="5" customWidth="1"/>
    <col min="14" max="14" width="4" style="5" customWidth="1"/>
    <col min="15" max="15" width="3.5703125" style="5" customWidth="1"/>
    <col min="16" max="17" width="4" style="5" customWidth="1"/>
    <col min="18" max="18" width="3.7109375" style="5" customWidth="1"/>
    <col min="19" max="19" width="4" style="5" customWidth="1"/>
    <col min="20" max="20" width="3.7109375" style="5" customWidth="1"/>
    <col min="21" max="21" width="3.5703125" style="5" customWidth="1"/>
    <col min="22" max="24" width="4" style="5" customWidth="1"/>
    <col min="25" max="25" width="3.85546875" style="5" customWidth="1"/>
    <col min="26" max="26" width="4" style="5" customWidth="1"/>
    <col min="27" max="27" width="3.42578125" style="5" customWidth="1"/>
    <col min="28" max="28" width="4.85546875" style="5" customWidth="1"/>
    <col min="29" max="29" width="5.140625" style="5" customWidth="1"/>
    <col min="30" max="30" width="4.7109375" style="5" customWidth="1"/>
    <col min="31" max="31" width="5.85546875" style="5" customWidth="1"/>
    <col min="32" max="16384" width="9.140625" style="5"/>
  </cols>
  <sheetData>
    <row r="1" spans="2:36" ht="8.25" customHeight="1" thickBot="1"/>
    <row r="2" spans="2:36" ht="15.75" thickBot="1">
      <c r="B2" s="62"/>
      <c r="C2" s="82" t="s">
        <v>48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  <c r="AB2" s="61"/>
      <c r="AC2" s="3"/>
      <c r="AD2" s="3"/>
      <c r="AE2" s="4"/>
    </row>
    <row r="3" spans="2:36">
      <c r="B3" s="6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7"/>
      <c r="AC3" s="7"/>
      <c r="AD3" s="7"/>
      <c r="AE3" s="28"/>
      <c r="AF3" s="6"/>
    </row>
    <row r="4" spans="2:36">
      <c r="B4" s="6"/>
      <c r="C4" s="7"/>
      <c r="D4" s="7"/>
      <c r="E4" s="7"/>
      <c r="F4" s="8" t="s">
        <v>9</v>
      </c>
      <c r="G4" s="85"/>
      <c r="H4" s="85"/>
      <c r="I4" s="85"/>
      <c r="J4" s="85"/>
      <c r="K4" s="85"/>
      <c r="L4" s="85"/>
      <c r="M4" s="85"/>
      <c r="N4" s="85"/>
      <c r="O4" s="85"/>
      <c r="P4" s="48"/>
      <c r="Q4" s="48"/>
      <c r="R4" s="87" t="s">
        <v>5</v>
      </c>
      <c r="S4" s="87"/>
      <c r="T4" s="87"/>
      <c r="U4" s="85"/>
      <c r="V4" s="85"/>
      <c r="W4" s="85"/>
      <c r="X4" s="85"/>
      <c r="Y4" s="85"/>
      <c r="Z4" s="85"/>
      <c r="AA4" s="85"/>
      <c r="AB4" s="85"/>
      <c r="AC4" s="85"/>
      <c r="AD4" s="7"/>
      <c r="AE4" s="28"/>
      <c r="AF4" s="6"/>
    </row>
    <row r="5" spans="2:36">
      <c r="B5" s="6"/>
      <c r="C5" s="7"/>
      <c r="D5" s="7"/>
      <c r="E5" s="7"/>
      <c r="F5" s="8" t="s">
        <v>2</v>
      </c>
      <c r="G5" s="72"/>
      <c r="H5" s="72"/>
      <c r="I5" s="72"/>
      <c r="J5" s="72"/>
      <c r="K5" s="72"/>
      <c r="L5" s="72"/>
      <c r="M5" s="72"/>
      <c r="N5" s="72"/>
      <c r="O5" s="72"/>
      <c r="P5" s="48"/>
      <c r="Q5" s="48"/>
      <c r="R5" s="87" t="s">
        <v>4</v>
      </c>
      <c r="S5" s="87"/>
      <c r="T5" s="87"/>
      <c r="U5" s="72"/>
      <c r="V5" s="72"/>
      <c r="W5" s="72"/>
      <c r="X5" s="72"/>
      <c r="Y5" s="72"/>
      <c r="Z5" s="72"/>
      <c r="AA5" s="72"/>
      <c r="AB5" s="72"/>
      <c r="AC5" s="72"/>
      <c r="AD5" s="7"/>
      <c r="AE5" s="28"/>
      <c r="AF5" s="6"/>
      <c r="AG5" s="7"/>
      <c r="AH5" s="7"/>
      <c r="AI5" s="7"/>
      <c r="AJ5" s="7"/>
    </row>
    <row r="6" spans="2:36">
      <c r="B6" s="6"/>
      <c r="C6" s="7"/>
      <c r="D6" s="7"/>
      <c r="E6" s="7"/>
      <c r="F6" s="7"/>
      <c r="G6" s="72"/>
      <c r="H6" s="72"/>
      <c r="I6" s="72"/>
      <c r="J6" s="72"/>
      <c r="K6" s="72"/>
      <c r="L6" s="72"/>
      <c r="M6" s="72"/>
      <c r="N6" s="72"/>
      <c r="O6" s="72"/>
      <c r="P6" s="48"/>
      <c r="Q6" s="48"/>
      <c r="R6" s="87" t="s">
        <v>3</v>
      </c>
      <c r="S6" s="87"/>
      <c r="T6" s="87"/>
      <c r="U6" s="72"/>
      <c r="V6" s="72"/>
      <c r="W6" s="72"/>
      <c r="X6" s="72"/>
      <c r="Y6" s="72"/>
      <c r="Z6" s="72"/>
      <c r="AA6" s="72"/>
      <c r="AB6" s="72"/>
      <c r="AC6" s="72"/>
      <c r="AD6" s="7"/>
      <c r="AE6" s="28"/>
      <c r="AF6" s="6"/>
      <c r="AG6" s="7"/>
      <c r="AH6" s="7"/>
      <c r="AI6" s="7"/>
      <c r="AJ6" s="7"/>
    </row>
    <row r="7" spans="2:36">
      <c r="B7" s="6"/>
      <c r="C7" s="7"/>
      <c r="D7" s="7"/>
      <c r="E7" s="7"/>
      <c r="F7" s="7"/>
      <c r="G7" s="72"/>
      <c r="H7" s="72"/>
      <c r="I7" s="72"/>
      <c r="J7" s="72"/>
      <c r="K7" s="72"/>
      <c r="L7" s="72"/>
      <c r="M7" s="72"/>
      <c r="N7" s="72"/>
      <c r="O7" s="72"/>
      <c r="P7" s="48"/>
      <c r="Q7" s="48"/>
      <c r="R7" s="88" t="s">
        <v>10</v>
      </c>
      <c r="S7" s="88"/>
      <c r="T7" s="88"/>
      <c r="U7" s="72"/>
      <c r="V7" s="72"/>
      <c r="W7" s="72"/>
      <c r="X7" s="72"/>
      <c r="Y7" s="72"/>
      <c r="Z7" s="72"/>
      <c r="AA7" s="72"/>
      <c r="AB7" s="72"/>
      <c r="AC7" s="72"/>
      <c r="AD7" s="7"/>
      <c r="AE7" s="28"/>
      <c r="AF7" s="6"/>
      <c r="AG7" s="7"/>
      <c r="AH7" s="7"/>
      <c r="AI7" s="7"/>
      <c r="AJ7" s="7"/>
    </row>
    <row r="8" spans="2:36" ht="9.75" customHeight="1" thickBot="1">
      <c r="B8" s="86"/>
      <c r="C8" s="77"/>
      <c r="D8" s="56"/>
      <c r="E8" s="3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21"/>
      <c r="AF8" s="6"/>
      <c r="AG8" s="7"/>
      <c r="AH8" s="7"/>
      <c r="AI8" s="7"/>
      <c r="AJ8" s="7"/>
    </row>
    <row r="9" spans="2:36" ht="13.5" customHeight="1">
      <c r="B9" s="46" t="s">
        <v>43</v>
      </c>
      <c r="C9" s="47"/>
      <c r="D9" s="47"/>
      <c r="E9" s="27"/>
      <c r="F9" s="9"/>
      <c r="G9" s="9"/>
      <c r="H9" s="11"/>
      <c r="I9" s="11"/>
      <c r="J9" s="11"/>
      <c r="K9" s="11"/>
      <c r="L9" s="9"/>
      <c r="M9" s="70" t="s">
        <v>15</v>
      </c>
      <c r="N9" s="71"/>
      <c r="O9" s="71"/>
      <c r="P9" s="24"/>
      <c r="Q9" s="24"/>
      <c r="R9" s="24"/>
      <c r="S9" s="24"/>
      <c r="T9" s="24"/>
      <c r="U9" s="24"/>
      <c r="V9" s="24"/>
      <c r="W9" s="24"/>
      <c r="X9" s="24"/>
      <c r="Y9" s="25"/>
      <c r="Z9" s="45"/>
      <c r="AA9" s="9"/>
      <c r="AB9" s="11"/>
      <c r="AC9" s="11"/>
      <c r="AD9" s="11"/>
      <c r="AE9" s="21"/>
      <c r="AF9" s="6"/>
      <c r="AG9" s="7"/>
      <c r="AH9" s="7"/>
      <c r="AI9" s="7"/>
      <c r="AJ9" s="7"/>
    </row>
    <row r="10" spans="2:36" ht="97.5" customHeight="1" thickBot="1">
      <c r="C10" s="64" t="s">
        <v>52</v>
      </c>
      <c r="D10" s="66" t="s">
        <v>44</v>
      </c>
      <c r="E10" s="67" t="s">
        <v>45</v>
      </c>
      <c r="F10" s="38" t="s">
        <v>40</v>
      </c>
      <c r="G10" s="38" t="s">
        <v>47</v>
      </c>
      <c r="H10" s="67" t="s">
        <v>31</v>
      </c>
      <c r="I10" s="42" t="s">
        <v>17</v>
      </c>
      <c r="J10" s="42" t="s">
        <v>18</v>
      </c>
      <c r="K10" s="39" t="s">
        <v>19</v>
      </c>
      <c r="L10" s="39" t="s">
        <v>20</v>
      </c>
      <c r="M10" s="39" t="s">
        <v>21</v>
      </c>
      <c r="N10" s="39" t="s">
        <v>22</v>
      </c>
      <c r="O10" s="42" t="s">
        <v>16</v>
      </c>
      <c r="P10" s="42" t="s">
        <v>23</v>
      </c>
      <c r="Q10" s="43" t="s">
        <v>11</v>
      </c>
      <c r="R10" s="43" t="s">
        <v>34</v>
      </c>
      <c r="S10" s="43" t="s">
        <v>33</v>
      </c>
      <c r="T10" s="43" t="s">
        <v>24</v>
      </c>
      <c r="U10" s="43" t="s">
        <v>25</v>
      </c>
      <c r="V10" s="43" t="s">
        <v>26</v>
      </c>
      <c r="W10" s="42" t="s">
        <v>27</v>
      </c>
      <c r="X10" s="42" t="s">
        <v>13</v>
      </c>
      <c r="Y10" s="42" t="s">
        <v>32</v>
      </c>
      <c r="Z10" s="42" t="s">
        <v>14</v>
      </c>
      <c r="AA10" s="42" t="s">
        <v>38</v>
      </c>
      <c r="AB10" s="41" t="s">
        <v>36</v>
      </c>
      <c r="AC10" s="40" t="s">
        <v>35</v>
      </c>
      <c r="AD10" s="40" t="s">
        <v>37</v>
      </c>
      <c r="AE10" s="28"/>
      <c r="AF10" s="6"/>
      <c r="AG10" s="7"/>
    </row>
    <row r="11" spans="2:36" ht="15.75" thickBot="1">
      <c r="B11" s="33" t="s">
        <v>0</v>
      </c>
      <c r="C11" s="65" t="s">
        <v>7</v>
      </c>
      <c r="D11" s="65" t="s">
        <v>7</v>
      </c>
      <c r="E11" s="65" t="s">
        <v>7</v>
      </c>
      <c r="F11" s="31" t="s">
        <v>39</v>
      </c>
      <c r="G11" s="31" t="s">
        <v>46</v>
      </c>
      <c r="H11" s="31" t="s">
        <v>7</v>
      </c>
      <c r="I11" s="30" t="s">
        <v>7</v>
      </c>
      <c r="J11" s="30" t="s">
        <v>7</v>
      </c>
      <c r="K11" s="30" t="s">
        <v>7</v>
      </c>
      <c r="L11" s="30" t="s">
        <v>7</v>
      </c>
      <c r="M11" s="30" t="s">
        <v>7</v>
      </c>
      <c r="N11" s="30" t="s">
        <v>7</v>
      </c>
      <c r="O11" s="30" t="s">
        <v>7</v>
      </c>
      <c r="P11" s="30" t="s">
        <v>7</v>
      </c>
      <c r="Q11" s="30" t="s">
        <v>7</v>
      </c>
      <c r="R11" s="30" t="s">
        <v>7</v>
      </c>
      <c r="S11" s="30" t="s">
        <v>7</v>
      </c>
      <c r="T11" s="30" t="s">
        <v>7</v>
      </c>
      <c r="U11" s="30" t="s">
        <v>7</v>
      </c>
      <c r="V11" s="30" t="s">
        <v>7</v>
      </c>
      <c r="W11" s="30" t="s">
        <v>7</v>
      </c>
      <c r="X11" s="30" t="s">
        <v>7</v>
      </c>
      <c r="Y11" s="30" t="s">
        <v>7</v>
      </c>
      <c r="Z11" s="30" t="s">
        <v>7</v>
      </c>
      <c r="AA11" s="30" t="s">
        <v>7</v>
      </c>
      <c r="AB11" s="60" t="s">
        <v>28</v>
      </c>
      <c r="AC11" s="50" t="s">
        <v>29</v>
      </c>
      <c r="AD11" s="52" t="s">
        <v>30</v>
      </c>
      <c r="AE11" s="28"/>
      <c r="AF11" s="6"/>
    </row>
    <row r="12" spans="2:36" ht="15.75" thickBot="1">
      <c r="B12" s="23"/>
      <c r="C12" s="53"/>
      <c r="D12" s="57"/>
      <c r="E12" s="57"/>
      <c r="F12" s="57"/>
      <c r="G12" s="57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69">
        <f>IF(C12="",0,2)+IF(F12="",0,24)+IF(H12="",0,2)+IF(I12="",0,2)+IF(J12="",0,2)+IF(K12="",0,2)+IF(L12="",0,2)+IF(M12="",0,2)+IF(N12="",0,2)+IF(O12="",0,2)+IF(P12="",0,2)+IF(D12="",0,2)+IF(Q12="",0,2)+IF(R12="",0,2)+IF(S12="",0,2)+IF(T12="",0,2)+IF(U12="",0,2)+IF(V12="",0,2)+IF(W12="",0,2)+IF(G12="", 0, 12)+IF(X12="",0,2)+IF(Y12="",0,2)+IF(Z12="",0,2)+IF(AA12="",0,2)+IF(E12="",0,2)</f>
        <v>0</v>
      </c>
      <c r="AC12" s="69">
        <f>AB12*29.57</f>
        <v>0</v>
      </c>
      <c r="AD12" s="69">
        <f>IF(C12="",0,35)+IF(F12="",0,200)+IF(H12="",0,35)+IF(I12="",0,25)+IF(J12="",0,25)+IF(K12="",0,25)+IF(L12="",0,25)+IF(M12="",0,35)+IF(N12="",0,35)+IF(O12="",0,35)+IF(P12="",0,35)+IF(D12="",0,45)+IF(Q12="",0,15)+IF(R12="",0,5)+IF(S12="",0,10)+IF(T12="",0,30)+IF(U12="",0,25)+IF(V12="",0,35)+IF(W12="",0,35)+IF(X12="",0,25)+IF(Y12="",0,50)+IF(Z12="",0,55)+IF(AA12="",0,40)+IF(E12="",0,55)+IF(G12="",0,125)</f>
        <v>0</v>
      </c>
      <c r="AE12" s="28"/>
      <c r="AF12" s="6"/>
    </row>
    <row r="13" spans="2:36" ht="15.75" thickBot="1">
      <c r="B13" s="23"/>
      <c r="C13" s="35"/>
      <c r="D13" s="58"/>
      <c r="E13" s="58"/>
      <c r="F13" s="58"/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2"/>
      <c r="AB13" s="69">
        <f t="shared" ref="AB13:AB29" si="0">IF(C13="",0,2)+IF(F13="",0,24)+IF(H13="",0,2)+IF(I13="",0,2)+IF(J13="",0,2)+IF(K13="",0,2)+IF(L13="",0,2)+IF(M13="",0,2)+IF(N13="",0,2)+IF(O13="",0,2)+IF(P13="",0,2)+IF(D13="",0,2)+IF(Q13="",0,2)+IF(R13="",0,2)+IF(S13="",0,2)+IF(T13="",0,2)+IF(U13="",0,2)+IF(V13="",0,2)+IF(W13="",0,2)+IF(G13="", 0, 12)+IF(X13="",0,2)+IF(Y13="",0,2)+IF(Z13="",0,2)+IF(AA13="",0,2)+IF(E13="",0,2)</f>
        <v>0</v>
      </c>
      <c r="AC13" s="69">
        <f t="shared" ref="AC13:AC29" si="1">AB13*29.57</f>
        <v>0</v>
      </c>
      <c r="AD13" s="69">
        <f t="shared" ref="AD13:AD29" si="2">IF(C13="",0,35)+IF(F13="",0,200)+IF(H13="",0,35)+IF(I13="",0,25)+IF(J13="",0,25)+IF(K13="",0,25)+IF(L13="",0,25)+IF(M13="",0,35)+IF(N13="",0,35)+IF(O13="",0,35)+IF(P13="",0,35)+IF(D13="",0,45)+IF(Q13="",0,15)+IF(R13="",0,5)+IF(S13="",0,10)+IF(T13="",0,30)+IF(U13="",0,25)+IF(V13="",0,35)+IF(W13="",0,35)+IF(X13="",0,25)+IF(Y13="",0,50)+IF(Z13="",0,55)+IF(AA13="",0,40)+IF(E13="",0,55)+IF(G13="",0,125)</f>
        <v>0</v>
      </c>
      <c r="AE13" s="28"/>
      <c r="AF13" s="6"/>
    </row>
    <row r="14" spans="2:36" ht="15.75" thickBot="1">
      <c r="B14" s="23"/>
      <c r="C14" s="35"/>
      <c r="D14" s="58"/>
      <c r="E14" s="58"/>
      <c r="F14" s="58"/>
      <c r="G14" s="5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2"/>
      <c r="AB14" s="69">
        <f t="shared" si="0"/>
        <v>0</v>
      </c>
      <c r="AC14" s="69">
        <f t="shared" si="1"/>
        <v>0</v>
      </c>
      <c r="AD14" s="69">
        <f t="shared" si="2"/>
        <v>0</v>
      </c>
      <c r="AE14" s="28"/>
      <c r="AF14" s="6"/>
    </row>
    <row r="15" spans="2:36" ht="15.75" thickBot="1">
      <c r="B15" s="23"/>
      <c r="C15" s="35"/>
      <c r="D15" s="58"/>
      <c r="E15" s="58"/>
      <c r="F15" s="58"/>
      <c r="G15" s="5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2"/>
      <c r="AB15" s="69">
        <f t="shared" si="0"/>
        <v>0</v>
      </c>
      <c r="AC15" s="69">
        <f t="shared" si="1"/>
        <v>0</v>
      </c>
      <c r="AD15" s="69">
        <f t="shared" si="2"/>
        <v>0</v>
      </c>
      <c r="AE15" s="28"/>
      <c r="AF15" s="6"/>
    </row>
    <row r="16" spans="2:36" ht="15.75" thickBot="1">
      <c r="B16" s="23"/>
      <c r="C16" s="35"/>
      <c r="D16" s="58"/>
      <c r="E16" s="58"/>
      <c r="F16" s="58"/>
      <c r="G16" s="5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2"/>
      <c r="AB16" s="69">
        <f t="shared" si="0"/>
        <v>0</v>
      </c>
      <c r="AC16" s="69">
        <f t="shared" si="1"/>
        <v>0</v>
      </c>
      <c r="AD16" s="69">
        <f t="shared" si="2"/>
        <v>0</v>
      </c>
      <c r="AE16" s="28"/>
      <c r="AF16" s="6"/>
    </row>
    <row r="17" spans="2:33" ht="15.75" thickBot="1">
      <c r="B17" s="23"/>
      <c r="C17" s="35"/>
      <c r="D17" s="58"/>
      <c r="E17" s="58"/>
      <c r="F17" s="58"/>
      <c r="G17" s="5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2"/>
      <c r="AB17" s="69">
        <f t="shared" si="0"/>
        <v>0</v>
      </c>
      <c r="AC17" s="69">
        <f t="shared" si="1"/>
        <v>0</v>
      </c>
      <c r="AD17" s="69">
        <f t="shared" si="2"/>
        <v>0</v>
      </c>
      <c r="AE17" s="28"/>
      <c r="AF17" s="6"/>
    </row>
    <row r="18" spans="2:33" ht="15.75" thickBot="1">
      <c r="B18" s="23"/>
      <c r="C18" s="35"/>
      <c r="D18" s="58"/>
      <c r="E18" s="58"/>
      <c r="F18" s="58"/>
      <c r="G18" s="5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2"/>
      <c r="AB18" s="69">
        <f t="shared" si="0"/>
        <v>0</v>
      </c>
      <c r="AC18" s="69">
        <f t="shared" si="1"/>
        <v>0</v>
      </c>
      <c r="AD18" s="69">
        <f t="shared" si="2"/>
        <v>0</v>
      </c>
      <c r="AE18" s="28"/>
      <c r="AF18" s="6"/>
    </row>
    <row r="19" spans="2:33" ht="15.75" thickBot="1">
      <c r="B19" s="23"/>
      <c r="C19" s="35"/>
      <c r="D19" s="58"/>
      <c r="E19" s="58"/>
      <c r="F19" s="58"/>
      <c r="G19" s="5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2"/>
      <c r="AB19" s="69">
        <f t="shared" si="0"/>
        <v>0</v>
      </c>
      <c r="AC19" s="69">
        <f t="shared" si="1"/>
        <v>0</v>
      </c>
      <c r="AD19" s="69">
        <f t="shared" si="2"/>
        <v>0</v>
      </c>
      <c r="AE19" s="28"/>
      <c r="AF19" s="6"/>
    </row>
    <row r="20" spans="2:33" ht="15.75" thickBot="1">
      <c r="B20" s="23"/>
      <c r="C20" s="35"/>
      <c r="D20" s="58"/>
      <c r="E20" s="58"/>
      <c r="F20" s="58"/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2"/>
      <c r="AB20" s="69">
        <f t="shared" si="0"/>
        <v>0</v>
      </c>
      <c r="AC20" s="69">
        <f t="shared" si="1"/>
        <v>0</v>
      </c>
      <c r="AD20" s="69">
        <f t="shared" si="2"/>
        <v>0</v>
      </c>
      <c r="AE20" s="28"/>
      <c r="AF20" s="6"/>
    </row>
    <row r="21" spans="2:33" ht="15.75" thickBot="1">
      <c r="B21" s="23"/>
      <c r="C21" s="35"/>
      <c r="D21" s="58"/>
      <c r="E21" s="58"/>
      <c r="F21" s="58"/>
      <c r="G21" s="5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2"/>
      <c r="AB21" s="69">
        <f t="shared" si="0"/>
        <v>0</v>
      </c>
      <c r="AC21" s="69">
        <f t="shared" si="1"/>
        <v>0</v>
      </c>
      <c r="AD21" s="69">
        <f t="shared" si="2"/>
        <v>0</v>
      </c>
      <c r="AE21" s="28"/>
      <c r="AF21" s="6"/>
    </row>
    <row r="22" spans="2:33" ht="15.75" thickBot="1">
      <c r="B22" s="23"/>
      <c r="C22" s="35"/>
      <c r="D22" s="58"/>
      <c r="E22" s="58"/>
      <c r="F22" s="58"/>
      <c r="G22" s="5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2"/>
      <c r="AB22" s="69">
        <f t="shared" si="0"/>
        <v>0</v>
      </c>
      <c r="AC22" s="69">
        <f t="shared" si="1"/>
        <v>0</v>
      </c>
      <c r="AD22" s="69">
        <f t="shared" si="2"/>
        <v>0</v>
      </c>
      <c r="AE22" s="28"/>
      <c r="AF22" s="6"/>
    </row>
    <row r="23" spans="2:33" ht="15.75" thickBot="1">
      <c r="B23" s="23"/>
      <c r="C23" s="35"/>
      <c r="D23" s="58"/>
      <c r="E23" s="58"/>
      <c r="F23" s="58"/>
      <c r="G23" s="5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2"/>
      <c r="AB23" s="69">
        <f t="shared" si="0"/>
        <v>0</v>
      </c>
      <c r="AC23" s="69">
        <f t="shared" si="1"/>
        <v>0</v>
      </c>
      <c r="AD23" s="69">
        <f t="shared" si="2"/>
        <v>0</v>
      </c>
      <c r="AE23" s="28"/>
      <c r="AF23" s="6"/>
    </row>
    <row r="24" spans="2:33" ht="15.75" thickBot="1">
      <c r="B24" s="23"/>
      <c r="C24" s="35"/>
      <c r="D24" s="58"/>
      <c r="E24" s="58"/>
      <c r="F24" s="58"/>
      <c r="G24" s="5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2"/>
      <c r="AB24" s="69">
        <f t="shared" si="0"/>
        <v>0</v>
      </c>
      <c r="AC24" s="69">
        <f t="shared" si="1"/>
        <v>0</v>
      </c>
      <c r="AD24" s="69">
        <f t="shared" si="2"/>
        <v>0</v>
      </c>
      <c r="AE24" s="28"/>
      <c r="AF24" s="6"/>
    </row>
    <row r="25" spans="2:33" ht="15.75" thickBot="1">
      <c r="B25" s="23"/>
      <c r="C25" s="35"/>
      <c r="D25" s="58"/>
      <c r="E25" s="58"/>
      <c r="F25" s="58"/>
      <c r="G25" s="5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2"/>
      <c r="AB25" s="69">
        <f t="shared" si="0"/>
        <v>0</v>
      </c>
      <c r="AC25" s="69">
        <f t="shared" si="1"/>
        <v>0</v>
      </c>
      <c r="AD25" s="69">
        <f t="shared" si="2"/>
        <v>0</v>
      </c>
      <c r="AE25" s="28"/>
      <c r="AF25" s="6"/>
    </row>
    <row r="26" spans="2:33" ht="15.75" thickBot="1">
      <c r="B26" s="23"/>
      <c r="C26" s="35"/>
      <c r="D26" s="58"/>
      <c r="E26" s="58"/>
      <c r="F26" s="58"/>
      <c r="G26" s="5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2"/>
      <c r="AB26" s="69">
        <f t="shared" si="0"/>
        <v>0</v>
      </c>
      <c r="AC26" s="69">
        <f t="shared" si="1"/>
        <v>0</v>
      </c>
      <c r="AD26" s="69">
        <f t="shared" si="2"/>
        <v>0</v>
      </c>
      <c r="AE26" s="28"/>
      <c r="AF26" s="6"/>
    </row>
    <row r="27" spans="2:33" ht="15.75" thickBot="1">
      <c r="B27" s="23"/>
      <c r="C27" s="35"/>
      <c r="D27" s="58"/>
      <c r="E27" s="58"/>
      <c r="F27" s="58"/>
      <c r="G27" s="5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2"/>
      <c r="AB27" s="69">
        <f t="shared" si="0"/>
        <v>0</v>
      </c>
      <c r="AC27" s="69">
        <f t="shared" si="1"/>
        <v>0</v>
      </c>
      <c r="AD27" s="69">
        <f t="shared" si="2"/>
        <v>0</v>
      </c>
      <c r="AE27" s="28"/>
      <c r="AF27" s="6"/>
    </row>
    <row r="28" spans="2:33" ht="15.75" thickBot="1">
      <c r="B28" s="23"/>
      <c r="C28" s="35"/>
      <c r="D28" s="58"/>
      <c r="E28" s="58"/>
      <c r="F28" s="58"/>
      <c r="G28" s="5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2"/>
      <c r="AB28" s="69">
        <f t="shared" si="0"/>
        <v>0</v>
      </c>
      <c r="AC28" s="69">
        <f t="shared" si="1"/>
        <v>0</v>
      </c>
      <c r="AD28" s="69">
        <f t="shared" si="2"/>
        <v>0</v>
      </c>
      <c r="AE28" s="28"/>
      <c r="AF28" s="6"/>
    </row>
    <row r="29" spans="2:33" ht="15.75" thickBot="1">
      <c r="B29" s="23"/>
      <c r="C29" s="36"/>
      <c r="D29" s="59"/>
      <c r="E29" s="59"/>
      <c r="F29" s="59"/>
      <c r="G29" s="59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34"/>
      <c r="AB29" s="69">
        <f t="shared" si="0"/>
        <v>0</v>
      </c>
      <c r="AC29" s="69">
        <f t="shared" si="1"/>
        <v>0</v>
      </c>
      <c r="AD29" s="69">
        <f t="shared" si="2"/>
        <v>0</v>
      </c>
      <c r="AE29" s="28"/>
      <c r="AF29" s="6"/>
    </row>
    <row r="30" spans="2:33" ht="15.75" thickBot="1">
      <c r="B30" s="13" t="s">
        <v>53</v>
      </c>
      <c r="C30" s="2">
        <v>35</v>
      </c>
      <c r="D30" s="2">
        <v>45</v>
      </c>
      <c r="E30" s="2">
        <v>55</v>
      </c>
      <c r="F30" s="11">
        <v>200</v>
      </c>
      <c r="G30" s="11">
        <v>125</v>
      </c>
      <c r="H30" s="2">
        <v>35</v>
      </c>
      <c r="I30" s="15">
        <v>25</v>
      </c>
      <c r="J30" s="2">
        <v>25</v>
      </c>
      <c r="K30" s="2">
        <v>25</v>
      </c>
      <c r="L30" s="2">
        <v>25</v>
      </c>
      <c r="M30" s="2">
        <v>35</v>
      </c>
      <c r="N30" s="2">
        <v>35</v>
      </c>
      <c r="O30" s="2">
        <v>35</v>
      </c>
      <c r="P30" s="2">
        <v>35</v>
      </c>
      <c r="Q30" s="2">
        <v>15</v>
      </c>
      <c r="R30" s="2">
        <v>5</v>
      </c>
      <c r="S30" s="2">
        <v>10</v>
      </c>
      <c r="T30" s="2">
        <v>30</v>
      </c>
      <c r="U30" s="2">
        <v>25</v>
      </c>
      <c r="V30" s="15">
        <v>35</v>
      </c>
      <c r="W30" s="15">
        <v>35</v>
      </c>
      <c r="X30" s="15">
        <v>25</v>
      </c>
      <c r="Y30" s="15">
        <v>50</v>
      </c>
      <c r="Z30" s="15">
        <v>55</v>
      </c>
      <c r="AA30" s="15">
        <v>40</v>
      </c>
      <c r="AB30" s="44" t="s">
        <v>29</v>
      </c>
      <c r="AC30" s="7"/>
      <c r="AD30" s="7"/>
      <c r="AE30" s="28"/>
    </row>
    <row r="31" spans="2:33" ht="16.5" thickTop="1" thickBot="1">
      <c r="B31" s="16" t="s">
        <v>8</v>
      </c>
      <c r="C31" s="18"/>
      <c r="D31" s="18"/>
      <c r="E31" s="18"/>
      <c r="F31" s="11"/>
      <c r="G31" s="73" t="s">
        <v>1</v>
      </c>
      <c r="H31" s="74"/>
      <c r="I31" s="74"/>
      <c r="J31" s="74"/>
      <c r="K31" s="74"/>
      <c r="L31" s="75"/>
      <c r="N31" s="18"/>
      <c r="O31" s="18"/>
      <c r="P31" s="18"/>
      <c r="Q31" s="18"/>
      <c r="R31" s="18"/>
      <c r="S31" s="18"/>
      <c r="T31" s="18"/>
      <c r="U31" s="14"/>
      <c r="V31" s="14"/>
      <c r="W31" s="14"/>
      <c r="X31" s="14"/>
      <c r="Y31" s="14"/>
      <c r="Z31" s="14"/>
      <c r="AA31" s="14" t="s">
        <v>49</v>
      </c>
      <c r="AB31" s="51">
        <f>SUM(AB12:AB29)</f>
        <v>0</v>
      </c>
      <c r="AC31" s="51">
        <f>SUM(AC12:AC29)</f>
        <v>0</v>
      </c>
      <c r="AD31" s="7"/>
      <c r="AE31" s="28"/>
      <c r="AF31" s="6"/>
      <c r="AG31" s="7"/>
    </row>
    <row r="32" spans="2:33" ht="15.75" thickBot="1">
      <c r="B32" s="13"/>
      <c r="C32" s="11"/>
      <c r="D32" s="11"/>
      <c r="E32" s="11"/>
      <c r="F32" s="11"/>
      <c r="G32" s="76" t="s">
        <v>41</v>
      </c>
      <c r="H32" s="77"/>
      <c r="I32" s="77"/>
      <c r="J32" s="77"/>
      <c r="K32" s="77"/>
      <c r="L32" s="78"/>
      <c r="N32" s="18"/>
      <c r="O32" s="18"/>
      <c r="P32" s="18"/>
      <c r="Q32" s="18"/>
      <c r="R32" s="18"/>
      <c r="S32" s="18"/>
      <c r="T32" s="18"/>
      <c r="U32" s="14"/>
      <c r="V32" s="14"/>
      <c r="W32" s="14"/>
      <c r="X32" s="14"/>
      <c r="Y32" s="14"/>
      <c r="Z32" s="14"/>
      <c r="AA32" s="14" t="s">
        <v>50</v>
      </c>
      <c r="AB32" s="49">
        <f>SUM(AD12:AD29)</f>
        <v>0</v>
      </c>
      <c r="AC32" s="7"/>
      <c r="AD32" s="7"/>
      <c r="AE32" s="28"/>
      <c r="AF32" s="6"/>
      <c r="AG32" s="7"/>
    </row>
    <row r="33" spans="2:36" ht="15.75" thickBot="1">
      <c r="B33" s="17"/>
      <c r="C33" s="9"/>
      <c r="D33" s="9"/>
      <c r="E33" s="9"/>
      <c r="F33" s="9"/>
      <c r="G33" s="79" t="s">
        <v>42</v>
      </c>
      <c r="H33" s="80"/>
      <c r="I33" s="80"/>
      <c r="J33" s="80"/>
      <c r="K33" s="80"/>
      <c r="L33" s="81"/>
      <c r="M33" s="22"/>
      <c r="N33" s="29"/>
      <c r="O33" s="29"/>
      <c r="P33" s="29"/>
      <c r="Q33" s="29"/>
      <c r="R33" s="29"/>
      <c r="S33" s="29"/>
      <c r="T33" s="2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F33" s="6"/>
      <c r="AG33" s="7"/>
      <c r="AH33" s="7"/>
      <c r="AI33" s="7"/>
      <c r="AJ33" s="7"/>
    </row>
    <row r="34" spans="2:36" ht="6.75" customHeight="1" thickTop="1">
      <c r="B34" s="11"/>
      <c r="C34" s="11"/>
      <c r="D34" s="11"/>
      <c r="E34" s="11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7"/>
      <c r="AG34" s="7"/>
      <c r="AH34" s="7"/>
      <c r="AI34" s="7"/>
      <c r="AJ34" s="7"/>
    </row>
    <row r="35" spans="2:36" ht="10.5" customHeight="1">
      <c r="B35" s="12" t="s">
        <v>6</v>
      </c>
      <c r="C35" s="12"/>
      <c r="D35" s="12"/>
      <c r="E35" s="12"/>
      <c r="F35" s="2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68" t="s">
        <v>51</v>
      </c>
      <c r="Y35" s="19"/>
      <c r="Z35" s="19"/>
      <c r="AA35" s="19"/>
      <c r="AB35" s="19"/>
      <c r="AC35" s="19"/>
      <c r="AD35" s="19"/>
      <c r="AE35" s="19"/>
    </row>
    <row r="36" spans="2:36">
      <c r="B36" s="12" t="s">
        <v>12</v>
      </c>
      <c r="C36" s="12"/>
      <c r="D36" s="12"/>
      <c r="E36" s="1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2:36"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9"/>
    </row>
  </sheetData>
  <sheetProtection password="9B74" sheet="1" objects="1" scenarios="1"/>
  <mergeCells count="17">
    <mergeCell ref="G4:O4"/>
    <mergeCell ref="G5:O5"/>
    <mergeCell ref="G31:L31"/>
    <mergeCell ref="G32:L32"/>
    <mergeCell ref="G33:L33"/>
    <mergeCell ref="C2:AA2"/>
    <mergeCell ref="U4:AC4"/>
    <mergeCell ref="U5:AC5"/>
    <mergeCell ref="U6:AC6"/>
    <mergeCell ref="U7:AC7"/>
    <mergeCell ref="G6:O6"/>
    <mergeCell ref="G7:O7"/>
    <mergeCell ref="B8:C8"/>
    <mergeCell ref="R4:T4"/>
    <mergeCell ref="R5:T5"/>
    <mergeCell ref="R6:T6"/>
    <mergeCell ref="R7:T7"/>
  </mergeCells>
  <phoneticPr fontId="3" type="noConversion"/>
  <hyperlinks>
    <hyperlink ref="X35" r:id="rId1"/>
  </hyperlinks>
  <pageMargins left="0" right="0" top="0" bottom="0" header="0" footer="0"/>
  <pageSetup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Owner</cp:lastModifiedBy>
  <cp:lastPrinted>2020-06-01T20:09:56Z</cp:lastPrinted>
  <dcterms:created xsi:type="dcterms:W3CDTF">2016-08-03T15:44:39Z</dcterms:created>
  <dcterms:modified xsi:type="dcterms:W3CDTF">2020-06-01T20:22:36Z</dcterms:modified>
</cp:coreProperties>
</file>